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9030" activeTab="0"/>
  </bookViews>
  <sheets>
    <sheet name="ΔΥΤΙΚΗ ΜΑΚΕΔΟΝΙΑ" sheetId="1" r:id="rId1"/>
  </sheets>
  <externalReferences>
    <externalReference r:id="rId4"/>
    <externalReference r:id="rId5"/>
    <externalReference r:id="rId6"/>
  </externalReferences>
  <definedNames>
    <definedName name="Index_Sheet_Kutools">#REF!</definedName>
    <definedName name="_xlnm.Print_Area" localSheetId="0">'ΔΥΤΙΚΗ ΜΑΚΕΔΟΝΙΑ'!$A$1:$O$31</definedName>
  </definedNames>
  <calcPr fullCalcOnLoad="1"/>
</workbook>
</file>

<file path=xl/sharedStrings.xml><?xml version="1.0" encoding="utf-8"?>
<sst xmlns="http://schemas.openxmlformats.org/spreadsheetml/2006/main" count="59" uniqueCount="55">
  <si>
    <t>ΔΡΑΣΕΙΣ</t>
  </si>
  <si>
    <t>Α. ΓΕΝΙΚΑ ΣΤΟΙΧΕΙΑ</t>
  </si>
  <si>
    <t>Β. ΔΡΑΣΤΗΡΙΟΤΗΤΑ</t>
  </si>
  <si>
    <t>ΑΡΙΘΜΟΣ ΠΡΑΓΜΑΤΟΠΟΙΗΘΕΝΤΩΝ</t>
  </si>
  <si>
    <t xml:space="preserve">ΑΡΙΘΜΟΣ ΔΙΑΤΙΘΕΜΕΝΩΝ ΑΣΤΥΝΟΜΙΚΩΝ </t>
  </si>
  <si>
    <t>ΑΡΙΘΜΟΣ ΔΙΑΤΙΘΕΜΕΝΩΝ ΜΕΣΩΝ</t>
  </si>
  <si>
    <t>ΑΡΙΘΜΟΣ ΕΛΕΓΧΘΕΝΤΩΝ ΟΧΗΜΑΤΩΝ</t>
  </si>
  <si>
    <t>ΑΡΙΘΜΟΣ ΕΛΕΓΧΘΕΝΤΩΝ ΑΤΟΜΩΝ</t>
  </si>
  <si>
    <t>ΑΡΙΘΜΟΣ ΠΡΟΣΑΧΘΕΝΤΩΝ ΑΤΟΜΩΝ</t>
  </si>
  <si>
    <t>ΑΡΙΘΜΟΣ ΣΥΛΛΗΦΘΕΝΤΩΝ ΑΤΟΜΩΝ</t>
  </si>
  <si>
    <t>ΑΡΙΘΜΟΣ ΒΕΒΑΙΩΘΕΙΣΩΝ ΠΑΡΑΒΑΣΕΩΝ</t>
  </si>
  <si>
    <t>ΑΡΙΘΜΟΣ ΕΛΕΓΧΩΝ ΚΑΤΑΣΤ/ΤΩΝ</t>
  </si>
  <si>
    <t xml:space="preserve">ΗΜΕΔΑΠΟΙ </t>
  </si>
  <si>
    <t>ΑΛΛΟΔΑΠΟΙ</t>
  </si>
  <si>
    <t>ΗΜΕΔΑΠΟΙ</t>
  </si>
  <si>
    <t>ΑΛΛΟΔΑΠΟΙ ΓΙΑ ΔΙΟΙΚ. ΑΠΕΛΑΣΗ</t>
  </si>
  <si>
    <t>ΑΛΛΟΔΑΠΟΙ ΓΙΑ ΛΟΙΠΑ ΑΔΙΚΗΜΑΤΑ</t>
  </si>
  <si>
    <r>
      <t xml:space="preserve">ΣΥΛΛΗΨΕΙΣ ΑΤΟΜΩΝ ΣΤΑ Μ.Μ.Μ. </t>
    </r>
    <r>
      <rPr>
        <sz val="10"/>
        <rFont val="Cambria"/>
        <family val="1"/>
      </rPr>
      <t>(ΠΟΡΤΟΦΟΛΑΔΕΣ)</t>
    </r>
  </si>
  <si>
    <t>ΠΕΖΕΣ ΠΕΡΙΠΟΛΙΕΣ</t>
  </si>
  <si>
    <t>ΕΠΟΧΟΥΜΕΝΕΣ ΠΕΡΙΠΟΛΙΕΣ</t>
  </si>
  <si>
    <t>ΕΠΟΧΟΥΜΕΝΕΣ ΠΕΡΙΠΟΛΙΕΣ ΜΕ ΔΙΚΥΚΛΑ</t>
  </si>
  <si>
    <t>ΕΞΟΡΜΗΣΕΙΣ</t>
  </si>
  <si>
    <t xml:space="preserve">ΣΥΝΕΡΓΕΙΑ ΠΑΡΟΧΗΣ ΣΥΝΔΡΟΜΗΣ </t>
  </si>
  <si>
    <t>ΣΥΝΕΡΓΕΙΑ ΕΛΕΓΧΩΝ</t>
  </si>
  <si>
    <t>ΔΡΑΣΗ ΠΑΡΑΕΜΠΟΡΙΟΥ</t>
  </si>
  <si>
    <t>ΛΟΙΠΕΣ ΔΡΑΣΕΙΣ</t>
  </si>
  <si>
    <t>ΣΥΝΟΛΟ</t>
  </si>
  <si>
    <t>ΑΝΑΛΥΣΗ ΣΥΛΛΗΦΘΕΝΤΩΝ</t>
  </si>
  <si>
    <t>ΑΡΙΘΜΟΣ</t>
  </si>
  <si>
    <t>ΑΡΙΘΜΟΣ ΚΑΤΑΓΓΕΛΙΩΝ ΔΙΑΤΑΡΑΞΗΣ</t>
  </si>
  <si>
    <t xml:space="preserve">EΛΕΓΧΟΣ ΕΦΑΡΜΟΓΗΣ ΜΕΤΡΩΝ COVID19 </t>
  </si>
  <si>
    <t>Κλοπές - Διαρρήξεις</t>
  </si>
  <si>
    <t>ΑΡΙΘΜΟΣ ΕΛΕΓΧΩΝ ΓΙΑ ΔΙΑΤΑΡΑΞΗ</t>
  </si>
  <si>
    <t>ΠΑΡΑΒΑΣΕΙΣ Κ.Ο.Κ.   (ΡΑΜΠΕΣ Α.Μ.Ε.Α)</t>
  </si>
  <si>
    <t>ΣΗΜΕΙΑ</t>
  </si>
  <si>
    <t xml:space="preserve">ΕΛΕΓΧΟΙ </t>
  </si>
  <si>
    <t>ΠΑΡΑΒΑΣΕΙΣ</t>
  </si>
  <si>
    <t>Ληστεία</t>
  </si>
  <si>
    <t>ΑΡΙΘΜΟΣ ΒΕΒΑΙΩΘΕΙΣΩΝ ΠΑΡΑΒΑΣΕΩΝ ΓΙΑ ΔΙΑΤΑΡΑΞΗ  (ΣΤΙΣ  ΛΟΙΠΕΣ ΠΕΡΙΠΤΩΣΕΙΣ ΟΥΔΕΝ ΔΙΑΠΙΣΤΩΘΗ)</t>
  </si>
  <si>
    <t>ΚΑΤΑΣΤΗΜΑΤΑ</t>
  </si>
  <si>
    <t xml:space="preserve"> Περί Αλλοδαπών</t>
  </si>
  <si>
    <t>ΑΡΙΘΜΟΣ ΣΦΡΑΓΙΣΕΩΝ ΚΑΤΑΣΤΗΜΑΤΩΝ</t>
  </si>
  <si>
    <t>ΜΜΜ</t>
  </si>
  <si>
    <t>Περί Όπλων</t>
  </si>
  <si>
    <t>ΛΟΙΠΑ ΣΗΜΕΙΑ</t>
  </si>
  <si>
    <t>Περί Ναρκωτικών</t>
  </si>
  <si>
    <t>Περί Εθνικού Τελ. Κώδικα</t>
  </si>
  <si>
    <t>ΑΕΡΟΛΙΜΕΝΕΣ</t>
  </si>
  <si>
    <t>Διωκόμενοι - Καταδ. Αποφ.</t>
  </si>
  <si>
    <t xml:space="preserve">Λοιπές παραβάσεις </t>
  </si>
  <si>
    <t>ΣΗΜΕΙΩΣΗ:</t>
  </si>
  <si>
    <t>Η ΔΙΑΦΟΡΑ ΣΤΟΝ ΑΡΙΘΜΟ ΚΑΤΑΓΓΕΛΙΩΝ ΚΑΙ ΕΛΕΓΧΩΝ ΓΙΑ ΔΙΑΤΑΡΑΞΗ ΣΥΝΙΣΤΑΤΑΙ ΣΤΟ OΤΙ ΓΙΑ ΤΗΝ ΙΔΙΑ ΔΙΑΤΑΡΑΞΗ EΠΙΚΟΙΝΩΝΟΥΝ  ΠΟΛΛΟΙ ΚΑΤΑΓΓΕΛΛΟΝΤΕΣ</t>
  </si>
  <si>
    <t>ΠΑΡΑΒΑΣΕΙΣ Κ.Ο.Κ.
(ΓΕΝΙΚΑ)</t>
  </si>
  <si>
    <t>ΓΕΝΙΚΗ ΠΕΡΙΦΕΡΕΙΑΚΗ ΑΣΤΥΝΟΜΙΚΗ ΔΙΕΥΘΥΝΣΗ ΔΥΤΙΚΗΣ ΜΑΚΕΔΟΝΙΑΣ</t>
  </si>
  <si>
    <t>ΣΥΝΟΛΙΚΗ ΔΡΑΣΤΗΡΙΟΤΗΤΑ ΜΑΡΤΙΟΥ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</si>
</sst>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  <font>
      <sz val="10"/>
      <name val="Cambria"/>
      <family val="1"/>
    </font>
    <font>
      <i/>
      <u val="single"/>
      <sz val="16"/>
      <color indexed="10"/>
      <name val="Cambria"/>
      <family val="1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20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4" fillId="34" borderId="20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4" fillId="34" borderId="21" xfId="0" applyFont="1" applyFill="1" applyBorder="1" applyAlignment="1" applyProtection="1">
      <alignment horizontal="center" vertical="center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34" borderId="31" xfId="0" applyFont="1" applyFill="1" applyBorder="1" applyAlignment="1" applyProtection="1">
      <alignment horizontal="center" vertical="center" wrapText="1"/>
      <protection/>
    </xf>
    <xf numFmtId="0" fontId="3" fillId="34" borderId="32" xfId="0" applyFont="1" applyFill="1" applyBorder="1" applyAlignment="1" applyProtection="1">
      <alignment horizontal="center" vertical="center" wrapText="1"/>
      <protection/>
    </xf>
    <xf numFmtId="0" fontId="3" fillId="34" borderId="23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9.5.51\gad-ypas\Users\panag\Downloads\&#925;&#941;&#959;&#962;%20&#966;&#940;&#954;&#949;&#955;&#959;&#962;\Combined%20results(2020-12-17%2009520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9.5.51\gad-ypas\&#931;&#932;&#921;&#927;&#933;&#922;&#919;&#931;\&#915;&#929;&#913;&#934;&#917;&#921;&#927;%20&#932;&#933;&#928;&#927;&#933;\&#917;&#914;&#916;&#927;&#924;&#913;&#916;&#921;&#913;&#921;&#913;%20%20&#916;&#929;&#913;&#931;&#932;&#919;&#929;&#921;&#927;&#932;&#919;&#932;&#913;\2021\&#924;&#913;&#929;&#932;&#921;&#927;&#931;\&#924;&#919;&#925;&#921;&#913;&#921;&#913;%20&#916;&#929;&#913;&#931;&#932;&#919;&#929;&#921;&#927;&#932;&#919;&#932;&#913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9.5.51\gad-ypas\&#931;&#932;&#921;&#927;&#933;&#922;&#919;&#931;\&#915;&#929;&#913;&#934;&#917;&#921;&#927;%20&#932;&#933;&#928;&#927;&#933;\&#917;&#914;&#916;&#927;&#924;&#913;&#916;&#921;&#913;&#921;&#913;%20%20&#916;&#929;&#913;&#931;&#932;&#919;&#929;&#921;&#927;&#932;&#919;&#932;&#913;\2021\&#924;&#913;&#929;&#932;&#921;&#927;&#931;\&#931;&#933;&#925;%20&#924;&#919;&#925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ΓΕΝΙΚΟ ΣΥΝΟΛΟ"/>
      <sheetName val="ΣΤ. ΕΛΛΑΔΑ"/>
      <sheetName val="ΑΤΤΙΚΗ"/>
      <sheetName val="ΠΕΛΟΠΟΝΝΗΣΟ"/>
      <sheetName val="ΑΜΘ"/>
      <sheetName val="ΝΟΤΙΟ ΑΙΓΑΙΟ"/>
      <sheetName val="ΚΡΗΤΗ"/>
      <sheetName val="ΘΕΣΣΑΛΟΝΙΚΗ"/>
      <sheetName val="ΒΟΡΕΙΟ ΑΙΓΑΙΟ"/>
      <sheetName val="ΚΕΝΤΡΙΚΗ ΜΑΚΕΔΟΝΙΑ"/>
      <sheetName val="ΙΟΝΙΩΝ ΝΗΣΩΝ"/>
      <sheetName val="ΔΥΤΙΚΗ ΜΑΚΕΔΟΝΙΑ"/>
      <sheetName val="ΘΕΣΣΑΛΙΑ"/>
      <sheetName val="ΔΥΤΙΚΗ ΕΛΛΑΔΑ"/>
      <sheetName val="ΗΠΕΙΡΟ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-07"/>
      <sheetName val="08-14"/>
      <sheetName val="15-21"/>
      <sheetName val="22-28"/>
      <sheetName val="29-01"/>
      <sheetName val="ΣΥΝΟΛΟ"/>
    </sheetNames>
    <sheetDataSet>
      <sheetData sheetId="0">
        <row r="8">
          <cell r="B8">
            <v>55</v>
          </cell>
          <cell r="C8">
            <v>115</v>
          </cell>
          <cell r="D8">
            <v>0</v>
          </cell>
          <cell r="E8">
            <v>102</v>
          </cell>
          <cell r="F8">
            <v>999</v>
          </cell>
          <cell r="G8">
            <v>11</v>
          </cell>
          <cell r="H8">
            <v>0</v>
          </cell>
          <cell r="I8">
            <v>0</v>
          </cell>
          <cell r="N8">
            <v>14</v>
          </cell>
          <cell r="O8">
            <v>87</v>
          </cell>
        </row>
        <row r="9">
          <cell r="B9">
            <v>1020</v>
          </cell>
          <cell r="C9">
            <v>2185</v>
          </cell>
          <cell r="D9">
            <v>1015</v>
          </cell>
          <cell r="E9">
            <v>13060</v>
          </cell>
          <cell r="F9">
            <v>18011</v>
          </cell>
          <cell r="G9">
            <v>463</v>
          </cell>
          <cell r="H9">
            <v>56</v>
          </cell>
          <cell r="I9">
            <v>19</v>
          </cell>
          <cell r="N9">
            <v>369</v>
          </cell>
          <cell r="O9">
            <v>164</v>
          </cell>
        </row>
        <row r="10">
          <cell r="B10">
            <v>209</v>
          </cell>
          <cell r="C10">
            <v>365</v>
          </cell>
          <cell r="D10">
            <v>209</v>
          </cell>
          <cell r="E10">
            <v>1252</v>
          </cell>
          <cell r="F10">
            <v>1741</v>
          </cell>
          <cell r="G10">
            <v>5</v>
          </cell>
          <cell r="H10">
            <v>11</v>
          </cell>
          <cell r="I10">
            <v>0</v>
          </cell>
          <cell r="N10">
            <v>0</v>
          </cell>
          <cell r="O10">
            <v>7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N15">
            <v>0</v>
          </cell>
          <cell r="O15">
            <v>0</v>
          </cell>
        </row>
        <row r="19">
          <cell r="F19">
            <v>0</v>
          </cell>
          <cell r="J19">
            <v>166</v>
          </cell>
        </row>
        <row r="20">
          <cell r="F20">
            <v>0</v>
          </cell>
          <cell r="J20">
            <v>0</v>
          </cell>
        </row>
        <row r="21">
          <cell r="F21">
            <v>0</v>
          </cell>
        </row>
        <row r="22">
          <cell r="F22">
            <v>0</v>
          </cell>
          <cell r="M22">
            <v>218</v>
          </cell>
          <cell r="N22">
            <v>0</v>
          </cell>
        </row>
      </sheetData>
      <sheetData sheetId="1">
        <row r="8">
          <cell r="B8">
            <v>53</v>
          </cell>
          <cell r="C8">
            <v>121</v>
          </cell>
          <cell r="D8">
            <v>5</v>
          </cell>
          <cell r="E8">
            <v>272</v>
          </cell>
          <cell r="F8">
            <v>1125</v>
          </cell>
          <cell r="G8">
            <v>7</v>
          </cell>
          <cell r="H8">
            <v>0</v>
          </cell>
          <cell r="I8">
            <v>0</v>
          </cell>
          <cell r="N8">
            <v>15</v>
          </cell>
          <cell r="O8">
            <v>72</v>
          </cell>
        </row>
        <row r="9">
          <cell r="B9">
            <v>1174</v>
          </cell>
          <cell r="C9">
            <v>2518</v>
          </cell>
          <cell r="D9">
            <v>1117</v>
          </cell>
          <cell r="E9">
            <v>13867</v>
          </cell>
          <cell r="F9">
            <v>17434</v>
          </cell>
          <cell r="G9">
            <v>550</v>
          </cell>
          <cell r="H9">
            <v>66</v>
          </cell>
          <cell r="I9">
            <v>18</v>
          </cell>
          <cell r="N9">
            <v>416</v>
          </cell>
          <cell r="O9">
            <v>176</v>
          </cell>
        </row>
        <row r="10">
          <cell r="B10">
            <v>235</v>
          </cell>
          <cell r="C10">
            <v>437</v>
          </cell>
          <cell r="D10">
            <v>235</v>
          </cell>
          <cell r="E10">
            <v>1388</v>
          </cell>
          <cell r="F10">
            <v>1792</v>
          </cell>
          <cell r="G10">
            <v>16</v>
          </cell>
          <cell r="H10">
            <v>1</v>
          </cell>
          <cell r="I10">
            <v>0</v>
          </cell>
          <cell r="N10">
            <v>4</v>
          </cell>
          <cell r="O10">
            <v>8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N15">
            <v>0</v>
          </cell>
          <cell r="O15">
            <v>0</v>
          </cell>
        </row>
        <row r="19">
          <cell r="F19">
            <v>0</v>
          </cell>
          <cell r="J19">
            <v>222</v>
          </cell>
        </row>
        <row r="20">
          <cell r="F20">
            <v>0</v>
          </cell>
          <cell r="J20">
            <v>1</v>
          </cell>
        </row>
        <row r="21">
          <cell r="F21">
            <v>0</v>
          </cell>
        </row>
        <row r="22">
          <cell r="F22">
            <v>0</v>
          </cell>
          <cell r="M22">
            <v>56</v>
          </cell>
          <cell r="N22">
            <v>0</v>
          </cell>
        </row>
      </sheetData>
      <sheetData sheetId="2">
        <row r="8">
          <cell r="B8">
            <v>61</v>
          </cell>
          <cell r="C8">
            <v>123</v>
          </cell>
          <cell r="D8">
            <v>0</v>
          </cell>
          <cell r="E8">
            <v>152</v>
          </cell>
          <cell r="F8">
            <v>937</v>
          </cell>
          <cell r="G8">
            <v>2</v>
          </cell>
          <cell r="H8">
            <v>0</v>
          </cell>
          <cell r="I8">
            <v>0</v>
          </cell>
          <cell r="N8">
            <v>7</v>
          </cell>
          <cell r="O8">
            <v>33</v>
          </cell>
        </row>
        <row r="9">
          <cell r="B9">
            <v>1197</v>
          </cell>
          <cell r="C9">
            <v>2456</v>
          </cell>
          <cell r="D9">
            <v>1172</v>
          </cell>
          <cell r="E9">
            <v>13584</v>
          </cell>
          <cell r="F9">
            <v>18897</v>
          </cell>
          <cell r="G9">
            <v>439</v>
          </cell>
          <cell r="H9">
            <v>100</v>
          </cell>
          <cell r="I9">
            <v>34</v>
          </cell>
          <cell r="N9">
            <v>352</v>
          </cell>
          <cell r="O9">
            <v>235</v>
          </cell>
        </row>
        <row r="10">
          <cell r="B10">
            <v>190</v>
          </cell>
          <cell r="C10">
            <v>344</v>
          </cell>
          <cell r="D10">
            <v>189</v>
          </cell>
          <cell r="E10">
            <v>1200</v>
          </cell>
          <cell r="F10">
            <v>1722</v>
          </cell>
          <cell r="G10">
            <v>6</v>
          </cell>
          <cell r="H10">
            <v>18</v>
          </cell>
          <cell r="I10">
            <v>0</v>
          </cell>
          <cell r="N10">
            <v>2</v>
          </cell>
          <cell r="O10">
            <v>16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N15">
            <v>0</v>
          </cell>
          <cell r="O15">
            <v>0</v>
          </cell>
        </row>
        <row r="19">
          <cell r="F19">
            <v>4</v>
          </cell>
          <cell r="J19">
            <v>226</v>
          </cell>
        </row>
        <row r="20">
          <cell r="F20">
            <v>4</v>
          </cell>
          <cell r="J20">
            <v>1</v>
          </cell>
        </row>
        <row r="21">
          <cell r="F21">
            <v>0</v>
          </cell>
        </row>
        <row r="22">
          <cell r="F22">
            <v>0</v>
          </cell>
          <cell r="M22">
            <v>67</v>
          </cell>
          <cell r="N22">
            <v>0</v>
          </cell>
        </row>
      </sheetData>
      <sheetData sheetId="3">
        <row r="8">
          <cell r="B8">
            <v>48</v>
          </cell>
          <cell r="C8">
            <v>97</v>
          </cell>
          <cell r="D8">
            <v>0</v>
          </cell>
          <cell r="E8">
            <v>83</v>
          </cell>
          <cell r="F8">
            <v>801</v>
          </cell>
          <cell r="G8">
            <v>0</v>
          </cell>
          <cell r="H8">
            <v>1</v>
          </cell>
          <cell r="I8">
            <v>0</v>
          </cell>
          <cell r="N8">
            <v>7</v>
          </cell>
          <cell r="O8">
            <v>22</v>
          </cell>
        </row>
        <row r="9">
          <cell r="B9">
            <v>1166</v>
          </cell>
          <cell r="C9">
            <v>2458</v>
          </cell>
          <cell r="D9">
            <v>1168</v>
          </cell>
          <cell r="E9">
            <v>13474</v>
          </cell>
          <cell r="F9">
            <v>17887</v>
          </cell>
          <cell r="G9">
            <v>431</v>
          </cell>
          <cell r="H9">
            <v>90</v>
          </cell>
          <cell r="I9">
            <v>22</v>
          </cell>
          <cell r="N9">
            <v>298</v>
          </cell>
          <cell r="O9">
            <v>197</v>
          </cell>
        </row>
        <row r="10">
          <cell r="B10">
            <v>192</v>
          </cell>
          <cell r="C10">
            <v>336</v>
          </cell>
          <cell r="D10">
            <v>224</v>
          </cell>
          <cell r="E10">
            <v>1271</v>
          </cell>
          <cell r="F10">
            <v>1756</v>
          </cell>
          <cell r="G10">
            <v>7</v>
          </cell>
          <cell r="H10">
            <v>11</v>
          </cell>
          <cell r="I10">
            <v>0</v>
          </cell>
          <cell r="N10">
            <v>1</v>
          </cell>
          <cell r="O10">
            <v>12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N15">
            <v>0</v>
          </cell>
          <cell r="O15">
            <v>0</v>
          </cell>
        </row>
        <row r="19">
          <cell r="F19">
            <v>2</v>
          </cell>
          <cell r="J19">
            <v>162</v>
          </cell>
        </row>
        <row r="20">
          <cell r="F20">
            <v>2</v>
          </cell>
          <cell r="J20">
            <v>3</v>
          </cell>
        </row>
        <row r="22">
          <cell r="M22">
            <v>41</v>
          </cell>
          <cell r="N22">
            <v>0</v>
          </cell>
        </row>
      </sheetData>
      <sheetData sheetId="4">
        <row r="8">
          <cell r="B8">
            <v>31</v>
          </cell>
          <cell r="C8">
            <v>62</v>
          </cell>
          <cell r="D8">
            <v>0</v>
          </cell>
          <cell r="E8">
            <v>57</v>
          </cell>
          <cell r="F8">
            <v>602</v>
          </cell>
          <cell r="G8">
            <v>0</v>
          </cell>
          <cell r="H8">
            <v>0</v>
          </cell>
          <cell r="I8">
            <v>0</v>
          </cell>
          <cell r="N8">
            <v>6</v>
          </cell>
          <cell r="O8">
            <v>46</v>
          </cell>
        </row>
        <row r="9">
          <cell r="B9">
            <v>681</v>
          </cell>
          <cell r="C9">
            <v>1448</v>
          </cell>
          <cell r="D9">
            <v>681</v>
          </cell>
          <cell r="E9">
            <v>8856</v>
          </cell>
          <cell r="F9">
            <v>11837</v>
          </cell>
          <cell r="G9">
            <v>238</v>
          </cell>
          <cell r="H9">
            <v>45</v>
          </cell>
          <cell r="I9">
            <v>15</v>
          </cell>
          <cell r="N9">
            <v>214</v>
          </cell>
          <cell r="O9">
            <v>125</v>
          </cell>
        </row>
        <row r="10">
          <cell r="B10">
            <v>108</v>
          </cell>
          <cell r="C10">
            <v>184</v>
          </cell>
          <cell r="D10">
            <v>108</v>
          </cell>
          <cell r="E10">
            <v>805</v>
          </cell>
          <cell r="F10">
            <v>1085</v>
          </cell>
          <cell r="G10">
            <v>6</v>
          </cell>
          <cell r="H10">
            <v>2</v>
          </cell>
          <cell r="I10">
            <v>0</v>
          </cell>
          <cell r="N10">
            <v>0</v>
          </cell>
          <cell r="O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N15">
            <v>0</v>
          </cell>
          <cell r="O15">
            <v>0</v>
          </cell>
        </row>
        <row r="19">
          <cell r="F19">
            <v>0</v>
          </cell>
          <cell r="J19">
            <v>86</v>
          </cell>
        </row>
        <row r="20">
          <cell r="F20">
            <v>0</v>
          </cell>
          <cell r="J20">
            <v>2</v>
          </cell>
        </row>
        <row r="21">
          <cell r="F21">
            <v>0</v>
          </cell>
        </row>
        <row r="22">
          <cell r="F22">
            <v>0</v>
          </cell>
          <cell r="M22">
            <v>33</v>
          </cell>
          <cell r="N2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ΓΡΕΒΕΝΑ "/>
      <sheetName val="ΚΑΣΤΟΡΙΑ "/>
      <sheetName val="ΚΟΖΑΝΗ "/>
      <sheetName val="ΦΛΩΡΙΝΑ "/>
      <sheetName val="ΣΥΝΟΛΟ"/>
    </sheetNames>
    <sheetDataSet>
      <sheetData sheetId="0"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J9">
            <v>1</v>
          </cell>
          <cell r="K9">
            <v>3</v>
          </cell>
          <cell r="L9">
            <v>0</v>
          </cell>
          <cell r="M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3</v>
          </cell>
        </row>
        <row r="23">
          <cell r="B23">
            <v>0</v>
          </cell>
        </row>
        <row r="24">
          <cell r="B24">
            <v>1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</sheetData>
      <sheetData sheetId="1">
        <row r="9">
          <cell r="J9">
            <v>12</v>
          </cell>
          <cell r="K9">
            <v>5</v>
          </cell>
          <cell r="L9">
            <v>44</v>
          </cell>
        </row>
        <row r="20">
          <cell r="B20">
            <v>3</v>
          </cell>
        </row>
        <row r="22">
          <cell r="B22">
            <v>44</v>
          </cell>
        </row>
        <row r="24">
          <cell r="B24">
            <v>7</v>
          </cell>
        </row>
        <row r="25">
          <cell r="B25">
            <v>2</v>
          </cell>
        </row>
        <row r="26">
          <cell r="B26">
            <v>2</v>
          </cell>
        </row>
        <row r="27">
          <cell r="B27">
            <v>3</v>
          </cell>
        </row>
      </sheetData>
      <sheetData sheetId="2"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J9">
            <v>21</v>
          </cell>
          <cell r="K9">
            <v>28</v>
          </cell>
          <cell r="L9">
            <v>7</v>
          </cell>
          <cell r="M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20">
          <cell r="B20">
            <v>2</v>
          </cell>
        </row>
        <row r="21">
          <cell r="B21">
            <v>0</v>
          </cell>
        </row>
        <row r="22">
          <cell r="B22">
            <v>29</v>
          </cell>
        </row>
        <row r="23">
          <cell r="B23">
            <v>0</v>
          </cell>
        </row>
        <row r="24">
          <cell r="B24">
            <v>12</v>
          </cell>
        </row>
        <row r="25">
          <cell r="B25">
            <v>0</v>
          </cell>
        </row>
        <row r="26">
          <cell r="B26">
            <v>3</v>
          </cell>
        </row>
        <row r="27">
          <cell r="B27">
            <v>10</v>
          </cell>
        </row>
      </sheetData>
      <sheetData sheetId="3"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J9">
            <v>13</v>
          </cell>
          <cell r="K9">
            <v>25</v>
          </cell>
          <cell r="L9">
            <v>15</v>
          </cell>
          <cell r="M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20">
          <cell r="B20">
            <v>1</v>
          </cell>
        </row>
        <row r="21">
          <cell r="B21">
            <v>0</v>
          </cell>
        </row>
        <row r="22">
          <cell r="B22">
            <v>26</v>
          </cell>
        </row>
        <row r="23">
          <cell r="B23">
            <v>2</v>
          </cell>
        </row>
        <row r="24">
          <cell r="B24">
            <v>14</v>
          </cell>
        </row>
        <row r="25">
          <cell r="B25">
            <v>0</v>
          </cell>
        </row>
        <row r="26">
          <cell r="B26">
            <v>2</v>
          </cell>
        </row>
        <row r="27">
          <cell r="B27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30"/>
  <sheetViews>
    <sheetView tabSelected="1" zoomScale="60" zoomScaleNormal="60" zoomScalePageLayoutView="0" workbookViewId="0" topLeftCell="A13">
      <selection activeCell="N22" sqref="N22"/>
    </sheetView>
  </sheetViews>
  <sheetFormatPr defaultColWidth="9.140625" defaultRowHeight="15"/>
  <cols>
    <col min="1" max="1" width="21.7109375" style="4" customWidth="1"/>
    <col min="2" max="3" width="19.140625" style="4" customWidth="1"/>
    <col min="4" max="5" width="22.28125" style="4" customWidth="1"/>
    <col min="6" max="7" width="14.28125" style="4" customWidth="1"/>
    <col min="8" max="10" width="16.00390625" style="4" customWidth="1"/>
    <col min="11" max="11" width="19.140625" style="4" customWidth="1"/>
    <col min="12" max="12" width="18.8515625" style="4" customWidth="1"/>
    <col min="13" max="13" width="16.8515625" style="4" customWidth="1"/>
    <col min="14" max="14" width="20.00390625" style="4" customWidth="1"/>
    <col min="15" max="15" width="16.7109375" style="4" customWidth="1"/>
    <col min="16" max="16384" width="9.140625" style="4" customWidth="1"/>
  </cols>
  <sheetData>
    <row r="1" spans="1:4" s="1" customFormat="1" ht="30.75" customHeight="1">
      <c r="A1" s="54" t="s">
        <v>53</v>
      </c>
      <c r="B1" s="54"/>
      <c r="C1" s="54"/>
      <c r="D1" s="54"/>
    </row>
    <row r="2" s="1" customFormat="1" ht="15.75"/>
    <row r="3" s="1" customFormat="1" ht="16.5" thickBot="1"/>
    <row r="4" spans="1:15" s="1" customFormat="1" ht="36.75" customHeight="1" thickBot="1">
      <c r="A4" s="55" t="s">
        <v>54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7"/>
    </row>
    <row r="5" spans="1:15" s="1" customFormat="1" ht="78.75" customHeight="1" thickBot="1">
      <c r="A5" s="58" t="s">
        <v>0</v>
      </c>
      <c r="B5" s="55" t="s">
        <v>1</v>
      </c>
      <c r="C5" s="56"/>
      <c r="D5" s="57"/>
      <c r="E5" s="55" t="s">
        <v>2</v>
      </c>
      <c r="F5" s="56"/>
      <c r="G5" s="56"/>
      <c r="H5" s="56"/>
      <c r="I5" s="56"/>
      <c r="J5" s="56"/>
      <c r="K5" s="56"/>
      <c r="L5" s="56"/>
      <c r="M5" s="56"/>
      <c r="N5" s="56"/>
      <c r="O5" s="57"/>
    </row>
    <row r="6" spans="1:15" s="1" customFormat="1" ht="48" customHeight="1" thickBot="1">
      <c r="A6" s="59"/>
      <c r="B6" s="52" t="s">
        <v>3</v>
      </c>
      <c r="C6" s="52" t="s">
        <v>4</v>
      </c>
      <c r="D6" s="52" t="s">
        <v>5</v>
      </c>
      <c r="E6" s="52" t="s">
        <v>6</v>
      </c>
      <c r="F6" s="49" t="s">
        <v>7</v>
      </c>
      <c r="G6" s="50"/>
      <c r="H6" s="49" t="s">
        <v>8</v>
      </c>
      <c r="I6" s="50"/>
      <c r="J6" s="49" t="s">
        <v>9</v>
      </c>
      <c r="K6" s="51"/>
      <c r="L6" s="51"/>
      <c r="M6" s="50"/>
      <c r="N6" s="52" t="s">
        <v>10</v>
      </c>
      <c r="O6" s="52" t="s">
        <v>11</v>
      </c>
    </row>
    <row r="7" spans="1:15" ht="73.5" thickBot="1">
      <c r="A7" s="60"/>
      <c r="B7" s="53"/>
      <c r="C7" s="53"/>
      <c r="D7" s="53"/>
      <c r="E7" s="53"/>
      <c r="F7" s="2" t="s">
        <v>12</v>
      </c>
      <c r="G7" s="2" t="s">
        <v>13</v>
      </c>
      <c r="H7" s="2" t="s">
        <v>12</v>
      </c>
      <c r="I7" s="2" t="s">
        <v>13</v>
      </c>
      <c r="J7" s="2" t="s">
        <v>14</v>
      </c>
      <c r="K7" s="3" t="s">
        <v>15</v>
      </c>
      <c r="L7" s="3" t="s">
        <v>16</v>
      </c>
      <c r="M7" s="3" t="s">
        <v>17</v>
      </c>
      <c r="N7" s="53"/>
      <c r="O7" s="53"/>
    </row>
    <row r="8" spans="1:15" ht="36" customHeight="1" thickTop="1">
      <c r="A8" s="5" t="s">
        <v>18</v>
      </c>
      <c r="B8" s="20">
        <f>SUM('[2]02-07:29-01'!B8)</f>
        <v>248</v>
      </c>
      <c r="C8" s="20">
        <f>SUM('[2]02-07:29-01'!C8)</f>
        <v>518</v>
      </c>
      <c r="D8" s="20">
        <f>SUM('[2]02-07:29-01'!D8)</f>
        <v>5</v>
      </c>
      <c r="E8" s="20">
        <f>SUM('[2]02-07:29-01'!E8)</f>
        <v>666</v>
      </c>
      <c r="F8" s="20">
        <f>SUM('[2]02-07:29-01'!F8)</f>
        <v>4464</v>
      </c>
      <c r="G8" s="20">
        <f>SUM('[2]02-07:29-01'!G8)</f>
        <v>20</v>
      </c>
      <c r="H8" s="20">
        <f>SUM('[2]02-07:29-01'!H8)</f>
        <v>1</v>
      </c>
      <c r="I8" s="20">
        <f>SUM('[2]02-07:29-01'!I8)</f>
        <v>0</v>
      </c>
      <c r="J8" s="20">
        <f>SUM('[3]ΓΡΕΒΕΝΑ :ΦΛΩΡΙΝΑ '!J8)</f>
        <v>0</v>
      </c>
      <c r="K8" s="20">
        <f>SUM('[3]ΓΡΕΒΕΝΑ :ΦΛΩΡΙΝΑ '!K8)</f>
        <v>0</v>
      </c>
      <c r="L8" s="20">
        <f>SUM('[3]ΓΡΕΒΕΝΑ :ΦΛΩΡΙΝΑ '!L8)</f>
        <v>0</v>
      </c>
      <c r="M8" s="20">
        <f>SUM('[3]ΓΡΕΒΕΝΑ :ΦΛΩΡΙΝΑ '!M8)</f>
        <v>0</v>
      </c>
      <c r="N8" s="20">
        <f>SUM('[2]02-07:29-01'!N8)</f>
        <v>49</v>
      </c>
      <c r="O8" s="20">
        <f>SUM('[2]02-07:29-01'!O8)</f>
        <v>260</v>
      </c>
    </row>
    <row r="9" spans="1:15" ht="36" customHeight="1">
      <c r="A9" s="6" t="s">
        <v>19</v>
      </c>
      <c r="B9" s="20">
        <f>SUM('[2]02-07:29-01'!B9)</f>
        <v>5238</v>
      </c>
      <c r="C9" s="20">
        <f>SUM('[2]02-07:29-01'!C9)</f>
        <v>11065</v>
      </c>
      <c r="D9" s="20">
        <f>SUM('[2]02-07:29-01'!D9)</f>
        <v>5153</v>
      </c>
      <c r="E9" s="20">
        <f>SUM('[2]02-07:29-01'!E9)</f>
        <v>62841</v>
      </c>
      <c r="F9" s="20">
        <f>SUM('[2]02-07:29-01'!F9)</f>
        <v>84066</v>
      </c>
      <c r="G9" s="20">
        <f>SUM('[2]02-07:29-01'!G9)</f>
        <v>2121</v>
      </c>
      <c r="H9" s="20">
        <f>SUM('[2]02-07:29-01'!H9)</f>
        <v>357</v>
      </c>
      <c r="I9" s="20">
        <f>SUM('[2]02-07:29-01'!I9)</f>
        <v>108</v>
      </c>
      <c r="J9" s="20">
        <f>SUM('[3]ΓΡΕΒΕΝΑ :ΦΛΩΡΙΝΑ '!J9)</f>
        <v>47</v>
      </c>
      <c r="K9" s="20">
        <f>SUM('[3]ΓΡΕΒΕΝΑ :ΦΛΩΡΙΝΑ '!K9)</f>
        <v>61</v>
      </c>
      <c r="L9" s="20">
        <f>SUM('[3]ΓΡΕΒΕΝΑ :ΦΛΩΡΙΝΑ '!L9)</f>
        <v>66</v>
      </c>
      <c r="M9" s="20">
        <f>SUM('[3]ΓΡΕΒΕΝΑ :ΦΛΩΡΙΝΑ '!M9)</f>
        <v>0</v>
      </c>
      <c r="N9" s="20">
        <f>SUM('[2]02-07:29-01'!N9)</f>
        <v>1649</v>
      </c>
      <c r="O9" s="20">
        <f>SUM('[2]02-07:29-01'!O9)</f>
        <v>897</v>
      </c>
    </row>
    <row r="10" spans="1:15" ht="47.25">
      <c r="A10" s="6" t="s">
        <v>20</v>
      </c>
      <c r="B10" s="20">
        <f>SUM('[2]02-07:29-01'!B10)</f>
        <v>934</v>
      </c>
      <c r="C10" s="20">
        <f>SUM('[2]02-07:29-01'!C10)</f>
        <v>1666</v>
      </c>
      <c r="D10" s="20">
        <f>SUM('[2]02-07:29-01'!D10)</f>
        <v>965</v>
      </c>
      <c r="E10" s="20">
        <f>SUM('[2]02-07:29-01'!E10)</f>
        <v>5916</v>
      </c>
      <c r="F10" s="20">
        <f>SUM('[2]02-07:29-01'!F10)</f>
        <v>8096</v>
      </c>
      <c r="G10" s="20">
        <f>SUM('[2]02-07:29-01'!G10)</f>
        <v>40</v>
      </c>
      <c r="H10" s="20">
        <f>SUM('[2]02-07:29-01'!H10)</f>
        <v>43</v>
      </c>
      <c r="I10" s="20">
        <f>SUM('[2]02-07:29-01'!I10)</f>
        <v>0</v>
      </c>
      <c r="J10" s="20">
        <f>SUM('[3]ΓΡΕΒΕΝΑ :ΦΛΩΡΙΝΑ '!J10)</f>
        <v>0</v>
      </c>
      <c r="K10" s="20">
        <f>SUM('[3]ΓΡΕΒΕΝΑ :ΦΛΩΡΙΝΑ '!K10)</f>
        <v>0</v>
      </c>
      <c r="L10" s="20">
        <f>SUM('[3]ΓΡΕΒΕΝΑ :ΦΛΩΡΙΝΑ '!L10)</f>
        <v>0</v>
      </c>
      <c r="M10" s="20">
        <f>SUM('[3]ΓΡΕΒΕΝΑ :ΦΛΩΡΙΝΑ '!M10)</f>
        <v>0</v>
      </c>
      <c r="N10" s="20">
        <f>SUM('[2]02-07:29-01'!N10)</f>
        <v>7</v>
      </c>
      <c r="O10" s="20">
        <f>SUM('[2]02-07:29-01'!O10)</f>
        <v>43</v>
      </c>
    </row>
    <row r="11" spans="1:15" ht="36" customHeight="1">
      <c r="A11" s="6" t="s">
        <v>21</v>
      </c>
      <c r="B11" s="20">
        <f>SUM('[2]02-07:29-01'!B11)</f>
        <v>0</v>
      </c>
      <c r="C11" s="20">
        <f>SUM('[2]02-07:29-01'!C11)</f>
        <v>0</v>
      </c>
      <c r="D11" s="20">
        <f>SUM('[2]02-07:29-01'!D11)</f>
        <v>0</v>
      </c>
      <c r="E11" s="20">
        <f>SUM('[2]02-07:29-01'!E11)</f>
        <v>0</v>
      </c>
      <c r="F11" s="20">
        <f>SUM('[2]02-07:29-01'!F11)</f>
        <v>0</v>
      </c>
      <c r="G11" s="20">
        <f>SUM('[2]02-07:29-01'!G11)</f>
        <v>0</v>
      </c>
      <c r="H11" s="20">
        <f>SUM('[2]02-07:29-01'!H11)</f>
        <v>0</v>
      </c>
      <c r="I11" s="20">
        <f>SUM('[2]02-07:29-01'!I11)</f>
        <v>0</v>
      </c>
      <c r="J11" s="20">
        <f>SUM('[3]ΓΡΕΒΕΝΑ :ΦΛΩΡΙΝΑ '!J11)</f>
        <v>0</v>
      </c>
      <c r="K11" s="20">
        <f>SUM('[3]ΓΡΕΒΕΝΑ :ΦΛΩΡΙΝΑ '!K11)</f>
        <v>0</v>
      </c>
      <c r="L11" s="20">
        <f>SUM('[3]ΓΡΕΒΕΝΑ :ΦΛΩΡΙΝΑ '!L11)</f>
        <v>0</v>
      </c>
      <c r="M11" s="20">
        <f>SUM('[3]ΓΡΕΒΕΝΑ :ΦΛΩΡΙΝΑ '!M11)</f>
        <v>0</v>
      </c>
      <c r="N11" s="20">
        <f>SUM('[2]02-07:29-01'!N11)</f>
        <v>0</v>
      </c>
      <c r="O11" s="20">
        <f>SUM('[2]02-07:29-01'!O11)</f>
        <v>0</v>
      </c>
    </row>
    <row r="12" spans="1:15" ht="56.25" customHeight="1">
      <c r="A12" s="6" t="s">
        <v>22</v>
      </c>
      <c r="B12" s="20">
        <f>SUM('[2]02-07:29-01'!B12)</f>
        <v>0</v>
      </c>
      <c r="C12" s="20">
        <f>SUM('[2]02-07:29-01'!C12)</f>
        <v>0</v>
      </c>
      <c r="D12" s="20">
        <f>SUM('[2]02-07:29-01'!D12)</f>
        <v>0</v>
      </c>
      <c r="E12" s="20">
        <f>SUM('[2]02-07:29-01'!E12)</f>
        <v>0</v>
      </c>
      <c r="F12" s="20">
        <f>SUM('[2]02-07:29-01'!F12)</f>
        <v>0</v>
      </c>
      <c r="G12" s="20">
        <f>SUM('[2]02-07:29-01'!G12)</f>
        <v>0</v>
      </c>
      <c r="H12" s="20">
        <f>SUM('[2]02-07:29-01'!H12)</f>
        <v>0</v>
      </c>
      <c r="I12" s="20">
        <f>SUM('[2]02-07:29-01'!I12)</f>
        <v>0</v>
      </c>
      <c r="J12" s="20">
        <f>SUM('[3]ΓΡΕΒΕΝΑ :ΦΛΩΡΙΝΑ '!J12)</f>
        <v>0</v>
      </c>
      <c r="K12" s="20">
        <f>SUM('[3]ΓΡΕΒΕΝΑ :ΦΛΩΡΙΝΑ '!K12)</f>
        <v>0</v>
      </c>
      <c r="L12" s="20">
        <f>SUM('[3]ΓΡΕΒΕΝΑ :ΦΛΩΡΙΝΑ '!L12)</f>
        <v>0</v>
      </c>
      <c r="M12" s="20">
        <f>SUM('[3]ΓΡΕΒΕΝΑ :ΦΛΩΡΙΝΑ '!M12)</f>
        <v>0</v>
      </c>
      <c r="N12" s="20">
        <f>SUM('[2]02-07:29-01'!N12)</f>
        <v>0</v>
      </c>
      <c r="O12" s="20">
        <f>SUM('[2]02-07:29-01'!O12)</f>
        <v>0</v>
      </c>
    </row>
    <row r="13" spans="1:15" ht="36" customHeight="1">
      <c r="A13" s="6" t="s">
        <v>23</v>
      </c>
      <c r="B13" s="20">
        <f>SUM('[2]02-07:29-01'!B13)</f>
        <v>0</v>
      </c>
      <c r="C13" s="20">
        <f>SUM('[2]02-07:29-01'!C13)</f>
        <v>0</v>
      </c>
      <c r="D13" s="20">
        <f>SUM('[2]02-07:29-01'!D13)</f>
        <v>0</v>
      </c>
      <c r="E13" s="20">
        <f>SUM('[2]02-07:29-01'!E13)</f>
        <v>0</v>
      </c>
      <c r="F13" s="20">
        <f>SUM('[2]02-07:29-01'!F13)</f>
        <v>0</v>
      </c>
      <c r="G13" s="20">
        <f>SUM('[2]02-07:29-01'!G13)</f>
        <v>0</v>
      </c>
      <c r="H13" s="20">
        <f>SUM('[2]02-07:29-01'!H13)</f>
        <v>0</v>
      </c>
      <c r="I13" s="20">
        <f>SUM('[2]02-07:29-01'!I13)</f>
        <v>0</v>
      </c>
      <c r="J13" s="20">
        <f>SUM('[3]ΓΡΕΒΕΝΑ :ΦΛΩΡΙΝΑ '!J13)</f>
        <v>0</v>
      </c>
      <c r="K13" s="20">
        <f>SUM('[3]ΓΡΕΒΕΝΑ :ΦΛΩΡΙΝΑ '!K13)</f>
        <v>0</v>
      </c>
      <c r="L13" s="20">
        <f>SUM('[3]ΓΡΕΒΕΝΑ :ΦΛΩΡΙΝΑ '!L13)</f>
        <v>0</v>
      </c>
      <c r="M13" s="20">
        <f>SUM('[3]ΓΡΕΒΕΝΑ :ΦΛΩΡΙΝΑ '!M13)</f>
        <v>0</v>
      </c>
      <c r="N13" s="20">
        <f>SUM('[2]02-07:29-01'!N13)</f>
        <v>0</v>
      </c>
      <c r="O13" s="20">
        <f>SUM('[2]02-07:29-01'!O13)</f>
        <v>0</v>
      </c>
    </row>
    <row r="14" spans="1:15" ht="36" customHeight="1">
      <c r="A14" s="7" t="s">
        <v>24</v>
      </c>
      <c r="B14" s="20">
        <f>SUM('[2]02-07:29-01'!B14)</f>
        <v>0</v>
      </c>
      <c r="C14" s="20">
        <f>SUM('[2]02-07:29-01'!C14)</f>
        <v>0</v>
      </c>
      <c r="D14" s="20">
        <f>SUM('[2]02-07:29-01'!D14)</f>
        <v>0</v>
      </c>
      <c r="E14" s="20">
        <f>SUM('[2]02-07:29-01'!E14)</f>
        <v>0</v>
      </c>
      <c r="F14" s="20">
        <f>SUM('[2]02-07:29-01'!F14)</f>
        <v>0</v>
      </c>
      <c r="G14" s="20">
        <f>SUM('[2]02-07:29-01'!G14)</f>
        <v>0</v>
      </c>
      <c r="H14" s="20">
        <f>SUM('[2]02-07:29-01'!H14)</f>
        <v>0</v>
      </c>
      <c r="I14" s="20">
        <f>SUM('[2]02-07:29-01'!I14)</f>
        <v>0</v>
      </c>
      <c r="J14" s="20">
        <f>SUM('[3]ΓΡΕΒΕΝΑ :ΦΛΩΡΙΝΑ '!J14)</f>
        <v>0</v>
      </c>
      <c r="K14" s="20">
        <f>SUM('[3]ΓΡΕΒΕΝΑ :ΦΛΩΡΙΝΑ '!K14)</f>
        <v>0</v>
      </c>
      <c r="L14" s="20">
        <f>SUM('[3]ΓΡΕΒΕΝΑ :ΦΛΩΡΙΝΑ '!L14)</f>
        <v>0</v>
      </c>
      <c r="M14" s="20">
        <f>SUM('[3]ΓΡΕΒΕΝΑ :ΦΛΩΡΙΝΑ '!M14)</f>
        <v>0</v>
      </c>
      <c r="N14" s="20">
        <f>SUM('[2]02-07:29-01'!N14)</f>
        <v>0</v>
      </c>
      <c r="O14" s="20">
        <f>SUM('[2]02-07:29-01'!O14)</f>
        <v>0</v>
      </c>
    </row>
    <row r="15" spans="1:15" ht="36" customHeight="1">
      <c r="A15" s="6" t="s">
        <v>25</v>
      </c>
      <c r="B15" s="20">
        <f>SUM('[2]02-07:29-01'!B15)</f>
        <v>0</v>
      </c>
      <c r="C15" s="20">
        <f>SUM('[2]02-07:29-01'!C15)</f>
        <v>0</v>
      </c>
      <c r="D15" s="20">
        <f>SUM('[2]02-07:29-01'!D15)</f>
        <v>0</v>
      </c>
      <c r="E15" s="20">
        <f>SUM('[2]02-07:29-01'!E15)</f>
        <v>0</v>
      </c>
      <c r="F15" s="20">
        <f>SUM('[2]02-07:29-01'!F15)</f>
        <v>0</v>
      </c>
      <c r="G15" s="20">
        <f>SUM('[2]02-07:29-01'!G15)</f>
        <v>0</v>
      </c>
      <c r="H15" s="20">
        <f>SUM('[2]02-07:29-01'!H15)</f>
        <v>0</v>
      </c>
      <c r="I15" s="20">
        <f>SUM('[2]02-07:29-01'!I15)</f>
        <v>0</v>
      </c>
      <c r="J15" s="20">
        <f>SUM('[3]ΓΡΕΒΕΝΑ :ΦΛΩΡΙΝΑ '!J15)</f>
        <v>0</v>
      </c>
      <c r="K15" s="20">
        <f>SUM('[3]ΓΡΕΒΕΝΑ :ΦΛΩΡΙΝΑ '!K15)</f>
        <v>0</v>
      </c>
      <c r="L15" s="20">
        <f>SUM('[3]ΓΡΕΒΕΝΑ :ΦΛΩΡΙΝΑ '!L15)</f>
        <v>0</v>
      </c>
      <c r="M15" s="20">
        <f>SUM('[3]ΓΡΕΒΕΝΑ :ΦΛΩΡΙΝΑ '!M15)</f>
        <v>0</v>
      </c>
      <c r="N15" s="20">
        <f>SUM('[2]02-07:29-01'!N15)</f>
        <v>0</v>
      </c>
      <c r="O15" s="20">
        <f>SUM('[2]02-07:29-01'!O15)</f>
        <v>0</v>
      </c>
    </row>
    <row r="16" spans="1:15" ht="36" customHeight="1">
      <c r="A16" s="64" t="s">
        <v>26</v>
      </c>
      <c r="B16" s="21">
        <f>SUM(B8:B15)</f>
        <v>6420</v>
      </c>
      <c r="C16" s="21">
        <f aca="true" t="shared" si="0" ref="C16:O16">SUM(C8:C15)</f>
        <v>13249</v>
      </c>
      <c r="D16" s="21">
        <f t="shared" si="0"/>
        <v>6123</v>
      </c>
      <c r="E16" s="21">
        <f t="shared" si="0"/>
        <v>69423</v>
      </c>
      <c r="F16" s="21">
        <f t="shared" si="0"/>
        <v>96626</v>
      </c>
      <c r="G16" s="21">
        <f t="shared" si="0"/>
        <v>2181</v>
      </c>
      <c r="H16" s="21">
        <f t="shared" si="0"/>
        <v>401</v>
      </c>
      <c r="I16" s="21">
        <f t="shared" si="0"/>
        <v>108</v>
      </c>
      <c r="J16" s="21">
        <f t="shared" si="0"/>
        <v>47</v>
      </c>
      <c r="K16" s="21">
        <f t="shared" si="0"/>
        <v>61</v>
      </c>
      <c r="L16" s="21">
        <f t="shared" si="0"/>
        <v>66</v>
      </c>
      <c r="M16" s="21">
        <f t="shared" si="0"/>
        <v>0</v>
      </c>
      <c r="N16" s="21">
        <f t="shared" si="0"/>
        <v>1705</v>
      </c>
      <c r="O16" s="22">
        <f t="shared" si="0"/>
        <v>1200</v>
      </c>
    </row>
    <row r="17" spans="1:15" ht="36" customHeight="1" thickBot="1">
      <c r="A17" s="65"/>
      <c r="B17" s="29"/>
      <c r="C17" s="29"/>
      <c r="D17" s="29"/>
      <c r="E17" s="29"/>
      <c r="F17" s="45">
        <f>F16+G16</f>
        <v>98807</v>
      </c>
      <c r="G17" s="45"/>
      <c r="H17" s="45">
        <f>H16+I16</f>
        <v>509</v>
      </c>
      <c r="I17" s="45"/>
      <c r="J17" s="46">
        <f>J16+K16+L16+M16</f>
        <v>174</v>
      </c>
      <c r="K17" s="47"/>
      <c r="L17" s="47"/>
      <c r="M17" s="48"/>
      <c r="N17" s="29"/>
      <c r="O17" s="23"/>
    </row>
    <row r="18" ht="16.5" thickBot="1"/>
    <row r="19" spans="1:15" ht="63" customHeight="1" thickBot="1">
      <c r="A19" s="8" t="s">
        <v>27</v>
      </c>
      <c r="B19" s="9" t="s">
        <v>28</v>
      </c>
      <c r="D19" s="36" t="s">
        <v>29</v>
      </c>
      <c r="E19" s="37"/>
      <c r="F19" s="26">
        <f>SUM('[2]02-07:29-01'!F19)</f>
        <v>6</v>
      </c>
      <c r="H19" s="38" t="s">
        <v>52</v>
      </c>
      <c r="I19" s="39"/>
      <c r="J19" s="26">
        <f>SUM('[2]02-07:29-01'!J19)</f>
        <v>862</v>
      </c>
      <c r="L19" s="61" t="s">
        <v>30</v>
      </c>
      <c r="M19" s="62"/>
      <c r="N19" s="63"/>
      <c r="O19" s="11"/>
    </row>
    <row r="20" spans="1:14" ht="34.5" customHeight="1" thickBot="1">
      <c r="A20" s="12" t="s">
        <v>31</v>
      </c>
      <c r="B20" s="24">
        <f>SUM('[3]ΓΡΕΒΕΝΑ :ΦΛΩΡΙΝΑ '!B20)</f>
        <v>6</v>
      </c>
      <c r="D20" s="40" t="s">
        <v>32</v>
      </c>
      <c r="E20" s="41"/>
      <c r="F20" s="26">
        <f>SUM('[2]02-07:29-01'!F20)</f>
        <v>6</v>
      </c>
      <c r="H20" s="42" t="s">
        <v>33</v>
      </c>
      <c r="I20" s="43"/>
      <c r="J20" s="25">
        <f>SUM('[2]02-07:29-01'!J20)</f>
        <v>7</v>
      </c>
      <c r="L20" s="12" t="s">
        <v>34</v>
      </c>
      <c r="M20" s="13" t="s">
        <v>35</v>
      </c>
      <c r="N20" s="10" t="s">
        <v>36</v>
      </c>
    </row>
    <row r="21" spans="1:14" ht="75.75" customHeight="1" thickBot="1">
      <c r="A21" s="12" t="s">
        <v>37</v>
      </c>
      <c r="B21" s="24">
        <f>SUM('[3]ΓΡΕΒΕΝΑ :ΦΛΩΡΙΝΑ '!B21)</f>
        <v>0</v>
      </c>
      <c r="D21" s="40" t="s">
        <v>38</v>
      </c>
      <c r="E21" s="41"/>
      <c r="F21" s="26">
        <f>SUM('[2]02-07:29-01'!F21)</f>
        <v>0</v>
      </c>
      <c r="H21" s="44"/>
      <c r="I21" s="44"/>
      <c r="L21" s="12" t="s">
        <v>39</v>
      </c>
      <c r="M21" s="27">
        <v>1196</v>
      </c>
      <c r="N21" s="27">
        <v>1</v>
      </c>
    </row>
    <row r="22" spans="1:14" ht="35.25" customHeight="1" thickBot="1">
      <c r="A22" s="12" t="s">
        <v>40</v>
      </c>
      <c r="B22" s="24">
        <f>SUM('[3]ΓΡΕΒΕΝΑ :ΦΛΩΡΙΝΑ '!B22)</f>
        <v>102</v>
      </c>
      <c r="D22" s="30" t="s">
        <v>41</v>
      </c>
      <c r="E22" s="31"/>
      <c r="F22" s="26">
        <f>SUM('[2]02-07:29-01'!F22)</f>
        <v>0</v>
      </c>
      <c r="H22" s="32"/>
      <c r="I22" s="32"/>
      <c r="L22" s="12" t="s">
        <v>42</v>
      </c>
      <c r="M22" s="27">
        <f>SUM('[2]02-07:29-01'!M22)</f>
        <v>415</v>
      </c>
      <c r="N22" s="27">
        <f>SUM('[2]02-07:29-01'!N22)</f>
        <v>0</v>
      </c>
    </row>
    <row r="23" spans="1:14" ht="33" customHeight="1">
      <c r="A23" s="12" t="s">
        <v>43</v>
      </c>
      <c r="B23" s="24">
        <f>SUM('[3]ΓΡΕΒΕΝΑ :ΦΛΩΡΙΝΑ '!B23)</f>
        <v>2</v>
      </c>
      <c r="H23" s="32"/>
      <c r="I23" s="32"/>
      <c r="L23" s="12" t="s">
        <v>44</v>
      </c>
      <c r="M23" s="27">
        <v>150232</v>
      </c>
      <c r="N23" s="27">
        <v>874</v>
      </c>
    </row>
    <row r="24" spans="1:14" ht="23.25" customHeight="1">
      <c r="A24" s="12" t="s">
        <v>45</v>
      </c>
      <c r="B24" s="24">
        <f>SUM('[3]ΓΡΕΒΕΝΑ :ΦΛΩΡΙΝΑ '!B24)</f>
        <v>34</v>
      </c>
      <c r="H24" s="19"/>
      <c r="I24" s="19"/>
      <c r="L24" s="6" t="s">
        <v>26</v>
      </c>
      <c r="M24" s="27">
        <v>151843</v>
      </c>
      <c r="N24" s="27">
        <v>875</v>
      </c>
    </row>
    <row r="25" spans="1:14" ht="32.25" thickBot="1">
      <c r="A25" s="12" t="s">
        <v>46</v>
      </c>
      <c r="B25" s="24">
        <f>SUM('[3]ΓΡΕΒΕΝΑ :ΦΛΩΡΙΝΑ '!B25)</f>
        <v>2</v>
      </c>
      <c r="H25" s="19"/>
      <c r="I25" s="19"/>
      <c r="L25" s="15" t="s">
        <v>47</v>
      </c>
      <c r="M25" s="28">
        <f>SUM('[2]08-14:22-28'!M25)</f>
        <v>0</v>
      </c>
      <c r="N25" s="25">
        <f>SUM('[2]08-14:22-28'!N25)</f>
        <v>0</v>
      </c>
    </row>
    <row r="26" spans="1:14" ht="31.5">
      <c r="A26" s="12" t="s">
        <v>48</v>
      </c>
      <c r="B26" s="24">
        <f>SUM('[3]ΓΡΕΒΕΝΑ :ΦΛΩΡΙΝΑ '!B26)</f>
        <v>7</v>
      </c>
      <c r="H26" s="19"/>
      <c r="I26" s="19"/>
      <c r="L26" s="16"/>
      <c r="M26" s="1"/>
      <c r="N26" s="1"/>
    </row>
    <row r="27" spans="1:14" ht="24" customHeight="1">
      <c r="A27" s="12" t="s">
        <v>49</v>
      </c>
      <c r="B27" s="24">
        <f>SUM('[3]ΓΡΕΒΕΝΑ :ΦΛΩΡΙΝΑ '!B27)</f>
        <v>21</v>
      </c>
      <c r="L27" s="16"/>
      <c r="M27" s="1"/>
      <c r="N27" s="1"/>
    </row>
    <row r="28" spans="1:2" ht="26.25" customHeight="1" thickBot="1">
      <c r="A28" s="14" t="s">
        <v>26</v>
      </c>
      <c r="B28" s="25">
        <f>SUM(B20:B27)</f>
        <v>174</v>
      </c>
    </row>
    <row r="29" ht="16.5" thickBot="1"/>
    <row r="30" spans="1:15" ht="36.75" customHeight="1" thickBot="1">
      <c r="A30" s="17" t="s">
        <v>50</v>
      </c>
      <c r="B30" s="33" t="s">
        <v>51</v>
      </c>
      <c r="C30" s="34"/>
      <c r="D30" s="34"/>
      <c r="E30" s="34"/>
      <c r="F30" s="34"/>
      <c r="G30" s="34"/>
      <c r="H30" s="34"/>
      <c r="I30" s="34"/>
      <c r="J30" s="34"/>
      <c r="K30" s="35"/>
      <c r="L30" s="18"/>
      <c r="M30" s="18"/>
      <c r="N30" s="18"/>
      <c r="O30" s="18"/>
    </row>
  </sheetData>
  <sheetProtection password="CC99" sheet="1" formatCells="0" pivotTables="0"/>
  <protectedRanges>
    <protectedRange sqref="A4:O4" name="Περιοχή3"/>
    <protectedRange sqref="B8:O17 J19:J20 F19:F22 B20:B28 M21:N25" name="ΔΡΑΣΤΗΡΙΟΤΗΤΑ"/>
    <protectedRange sqref="A1:D1" name="Περιοχή2"/>
  </protectedRanges>
  <mergeCells count="29">
    <mergeCell ref="A1:D1"/>
    <mergeCell ref="A4:O4"/>
    <mergeCell ref="A5:A7"/>
    <mergeCell ref="B5:D5"/>
    <mergeCell ref="E5:O5"/>
    <mergeCell ref="L19:N19"/>
    <mergeCell ref="N6:N7"/>
    <mergeCell ref="O6:O7"/>
    <mergeCell ref="A16:A17"/>
    <mergeCell ref="F17:G17"/>
    <mergeCell ref="H17:I17"/>
    <mergeCell ref="J17:M17"/>
    <mergeCell ref="H6:I6"/>
    <mergeCell ref="J6:M6"/>
    <mergeCell ref="B6:B7"/>
    <mergeCell ref="C6:C7"/>
    <mergeCell ref="D6:D7"/>
    <mergeCell ref="E6:E7"/>
    <mergeCell ref="F6:G6"/>
    <mergeCell ref="D22:E22"/>
    <mergeCell ref="H22:I22"/>
    <mergeCell ref="H23:I23"/>
    <mergeCell ref="B30:K30"/>
    <mergeCell ref="D19:E19"/>
    <mergeCell ref="H19:I19"/>
    <mergeCell ref="D20:E20"/>
    <mergeCell ref="H20:I20"/>
    <mergeCell ref="D21:E21"/>
    <mergeCell ref="H21:I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Panagiotis Doumas</dc:creator>
  <cp:keywords/>
  <dc:description/>
  <cp:lastModifiedBy>264293</cp:lastModifiedBy>
  <dcterms:created xsi:type="dcterms:W3CDTF">2020-12-19T21:55:58Z</dcterms:created>
  <dcterms:modified xsi:type="dcterms:W3CDTF">2021-04-05T08:06:34Z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